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C7C03DDE-2790-4016-9843-2B1D503CBE98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<sst xmlns="http://schemas.openxmlformats.org/spreadsheetml/2006/main" count="27" uniqueCount="27">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</sst>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124158066.22000001</v>
      </c>
      <c r="C3" s="8">
        <f t="shared" ref="C3:F3" si="0">C4+C12</f>
        <v>234299756.22999999</v>
      </c>
      <c r="D3" s="8">
        <f t="shared" si="0"/>
        <v>222398006.28999999</v>
      </c>
      <c r="E3" s="8">
        <f t="shared" si="0"/>
        <v>136059816.16</v>
      </c>
      <c r="F3" s="8">
        <f t="shared" si="0"/>
        <v>11901749.940000011</v>
      </c>
    </row>
    <row r="4" spans="1:6" x14ac:dyDescent="0.2">
      <c r="A4" s="5" t="s">
        <v>4</v>
      </c>
      <c r="B4" s="8">
        <f>SUM(B5:B11)</f>
        <v>12103269.01</v>
      </c>
      <c r="C4" s="8">
        <f>SUM(C5:C11)</f>
        <v>225934600.75999999</v>
      </c>
      <c r="D4" s="8">
        <f>SUM(D5:D11)</f>
        <v>211939045.88999999</v>
      </c>
      <c r="E4" s="8">
        <f>SUM(E5:E11)</f>
        <v>26098823.88000001</v>
      </c>
      <c r="F4" s="8">
        <f>SUM(F5:F11)</f>
        <v>13995554.87000001</v>
      </c>
    </row>
    <row r="5" spans="1:6" x14ac:dyDescent="0.2">
      <c r="A5" s="6" t="s">
        <v>5</v>
      </c>
      <c r="B5" s="9">
        <v>12089465.74</v>
      </c>
      <c r="C5" s="9">
        <v>136816835.05000001</v>
      </c>
      <c r="D5" s="9">
        <v>122821571.75</v>
      </c>
      <c r="E5" s="9">
        <f>B5+C5-D5</f>
        <v>26084729.040000021</v>
      </c>
      <c r="F5" s="9">
        <f t="shared" ref="F5:F11" si="1">E5-B5</f>
        <v>13995263.300000021</v>
      </c>
    </row>
    <row r="6" spans="1:6" x14ac:dyDescent="0.2">
      <c r="A6" s="6" t="s">
        <v>6</v>
      </c>
      <c r="B6" s="9">
        <v>6703.27</v>
      </c>
      <c r="C6" s="9">
        <v>89117765.709999993</v>
      </c>
      <c r="D6" s="9">
        <v>89117474.140000001</v>
      </c>
      <c r="E6" s="9">
        <f t="shared" ref="E6:E11" si="2">B6+C6-D6</f>
        <v>6994.8399999886751</v>
      </c>
      <c r="F6" s="9">
        <f t="shared" si="1"/>
        <v>291.56999998867468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112054797.21000001</v>
      </c>
      <c r="C12" s="8">
        <f>SUM(C13:C21)</f>
        <v>8365155.4699999997</v>
      </c>
      <c r="D12" s="8">
        <f>SUM(D13:D21)</f>
        <v>10458960.4</v>
      </c>
      <c r="E12" s="8">
        <f>SUM(E13:E21)</f>
        <v>109960992.27999999</v>
      </c>
      <c r="F12" s="8">
        <f>SUM(F13:F21)</f>
        <v>-2093804.9300000002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49554458.649999999</v>
      </c>
      <c r="C16" s="9">
        <v>7200086.5499999998</v>
      </c>
      <c r="D16" s="9">
        <v>4733559.32</v>
      </c>
      <c r="E16" s="9">
        <f t="shared" si="4"/>
        <v>52020985.879999995</v>
      </c>
      <c r="F16" s="9">
        <f t="shared" si="3"/>
        <v>2466527.2299999967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88673.43</v>
      </c>
      <c r="E17" s="9">
        <f t="shared" si="4"/>
        <v>0</v>
      </c>
      <c r="F17" s="9">
        <f t="shared" si="3"/>
        <v>-88673.43</v>
      </c>
    </row>
    <row r="18" spans="1:6" x14ac:dyDescent="0.2">
      <c r="A18" s="6" t="s">
        <v>16</v>
      </c>
      <c r="B18" s="9">
        <v>-65731249.07</v>
      </c>
      <c r="C18" s="9">
        <v>1165068.92</v>
      </c>
      <c r="D18" s="9">
        <v>5636727.6500000004</v>
      </c>
      <c r="E18" s="9">
        <f t="shared" si="4"/>
        <v>-70202907.799999997</v>
      </c>
      <c r="F18" s="9">
        <f t="shared" si="3"/>
        <v>-4471658.7299999967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2018-03-08T18:40:55Z</cp:lastPrinted>
  <dcterms:created xsi:type="dcterms:W3CDTF">2014-02-09T04:04:15Z</dcterms:created>
  <dcterms:modified xsi:type="dcterms:W3CDTF">2025-01-29T16:46:07Z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